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13_ncr:1_{3E5A790C-8C04-4855-A896-5C0C3749626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Q8" i="3" l="1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Q5" i="3"/>
  <c r="P5" i="3"/>
  <c r="O5" i="3"/>
  <c r="N5" i="3"/>
  <c r="M5" i="3"/>
  <c r="L5" i="3"/>
  <c r="K5" i="3"/>
  <c r="J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<sst xmlns="http://schemas.openxmlformats.org/spreadsheetml/2006/main" count="26" uniqueCount="12">
  <si>
    <t>Source:</t>
  </si>
  <si>
    <t>Q1</t>
  </si>
  <si>
    <t>Q2</t>
  </si>
  <si>
    <t>Q3</t>
  </si>
  <si>
    <t>Q4</t>
  </si>
  <si>
    <t xml:space="preserve"> - Civil Aviation Department, Ministry of Transport and Infocommunications</t>
  </si>
  <si>
    <t>Mail</t>
  </si>
  <si>
    <t>Inward</t>
  </si>
  <si>
    <t>Outward</t>
  </si>
  <si>
    <t>Freight</t>
  </si>
  <si>
    <t>Mail and Freight</t>
  </si>
  <si>
    <t xml:space="preserve">                   Kilogramme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</si>
</sst>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1" fillId="0" borderId="0" xfId="3" applyFont="1" applyFill="1" applyAlignment="1" applyProtection="1">
      <alignment horizontal="left" vertical="center"/>
    </xf>
    <xf numFmtId="4" fontId="1" fillId="0" borderId="3" xfId="1" applyNumberFormat="1" applyFont="1" applyFill="1" applyBorder="1" applyAlignment="1">
      <alignment vertical="center"/>
    </xf>
    <xf numFmtId="4" fontId="1" fillId="0" borderId="3" xfId="1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0" xfId="0" applyFont="1" applyBorder="1"/>
    <xf numFmtId="2" fontId="2" fillId="0" borderId="3" xfId="1" applyNumberFormat="1" applyFont="1" applyFill="1" applyBorder="1" applyAlignment="1" applyProtection="1">
      <alignment horizontal="centerContinuous" vertical="center"/>
    </xf>
    <xf numFmtId="1" fontId="2" fillId="0" borderId="3" xfId="1" applyNumberFormat="1" applyFont="1" applyFill="1" applyBorder="1" applyAlignment="1" applyProtection="1">
      <alignment horizontal="centerContinuous" vertical="center"/>
    </xf>
    <xf numFmtId="165" fontId="2" fillId="0" borderId="3" xfId="1" applyNumberFormat="1" applyFont="1" applyFill="1" applyBorder="1" applyAlignment="1" applyProtection="1">
      <alignment horizontal="centerContinuous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 vertical="center" wrapText="1"/>
    </xf>
    <xf numFmtId="49" fontId="3" fillId="0" borderId="0" xfId="0" quotePrefix="1" applyNumberFormat="1" applyFont="1"/>
    <xf numFmtId="0" fontId="3" fillId="0" borderId="0" xfId="0" quotePrefix="1" applyFont="1"/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left" vertical="center" indent="1"/>
    </xf>
    <xf numFmtId="0" fontId="1" fillId="0" borderId="3" xfId="1" applyFont="1" applyFill="1" applyBorder="1" applyAlignment="1" applyProtection="1">
      <alignment horizontal="left" vertical="center" indent="1"/>
    </xf>
    <xf numFmtId="0" fontId="3" fillId="0" borderId="0" xfId="0" applyFont="1" applyBorder="1" applyAlignment="1">
      <alignment horizontal="left"/>
    </xf>
    <xf numFmtId="4" fontId="2" fillId="0" borderId="4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 wrapText="1"/>
    </xf>
    <xf numFmtId="3" fontId="1" fillId="0" borderId="3" xfId="1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vertical="center"/>
    </xf>
  </cellXfs>
  <cellStyles count="4">
    <cellStyle name="Normal" xfId="0" builtinId="0"/>
    <cellStyle name="Normal 2" xfId="2" xr:uid="{00000000-0005-0000-0000-000001000000}"/>
    <cellStyle name="Normal_4" xfId="3" xr:uid="{00000000-0005-0000-0000-000002000000}"/>
    <cellStyle name="Normal_5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"/>
  <cols>
    <col min="1" max="1" width="28.5703125" style="1" customWidth="1"/>
    <col min="2" max="17" width="14.28515625" style="1" customWidth="1"/>
    <col min="18" max="25" width="13" style="1" customWidth="1"/>
    <col min="26" max="16384" width="9.140625" style="1"/>
  </cols>
  <sheetData>
    <row r="1" spans="1:25" ht="15.75" customHeight="1" x14ac:dyDescent="0.2">
      <c r="A1" s="17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5.75" x14ac:dyDescent="0.2">
      <c r="A2" s="2"/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21" t="s">
        <v>11</v>
      </c>
      <c r="Q2" s="8"/>
    </row>
    <row r="3" spans="1:25" ht="15.75" x14ac:dyDescent="0.2">
      <c r="A3" s="3"/>
      <c r="B3" s="13">
        <v>2020</v>
      </c>
      <c r="C3" s="13"/>
      <c r="D3" s="13"/>
      <c r="E3" s="13"/>
      <c r="F3" s="13">
        <v>2021</v>
      </c>
      <c r="G3" s="13"/>
      <c r="H3" s="13"/>
      <c r="I3" s="13"/>
      <c r="J3" s="10">
        <v>2022</v>
      </c>
      <c r="K3" s="9"/>
      <c r="L3" s="11"/>
      <c r="M3" s="9"/>
      <c r="N3" s="10">
        <v>2023</v>
      </c>
      <c r="O3" s="9"/>
      <c r="P3" s="11"/>
      <c r="Q3" s="9"/>
    </row>
    <row r="4" spans="1:25" ht="15.75" x14ac:dyDescent="0.2">
      <c r="A4" s="3"/>
      <c r="B4" s="12" t="s">
        <v>1</v>
      </c>
      <c r="C4" s="12" t="s">
        <v>2</v>
      </c>
      <c r="D4" s="12" t="s">
        <v>3</v>
      </c>
      <c r="E4" s="12" t="s">
        <v>4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1</v>
      </c>
      <c r="K4" s="12" t="s">
        <v>2</v>
      </c>
      <c r="L4" s="12" t="s">
        <v>3</v>
      </c>
      <c r="M4" s="12" t="s">
        <v>4</v>
      </c>
      <c r="N4" s="12" t="s">
        <v>1</v>
      </c>
      <c r="O4" s="12" t="s">
        <v>2</v>
      </c>
      <c r="P4" s="12" t="s">
        <v>3</v>
      </c>
      <c r="Q4" s="12" t="s">
        <v>4</v>
      </c>
    </row>
    <row r="5" spans="1:25" ht="21" customHeight="1" x14ac:dyDescent="0.2">
      <c r="A5" s="18" t="s">
        <v>6</v>
      </c>
      <c r="B5" s="24">
        <f t="shared" ref="B5" si="0">SUM(B6:B7)</f>
        <v>92153</v>
      </c>
      <c r="C5" s="24">
        <f t="shared" ref="C5" si="1">SUM(C6:C7)</f>
        <v>4992</v>
      </c>
      <c r="D5" s="24">
        <f t="shared" ref="D5" si="2">SUM(D6:D7)</f>
        <v>40808</v>
      </c>
      <c r="E5" s="22">
        <f t="shared" ref="E5" si="3">SUM(E6:E7)</f>
        <v>17472</v>
      </c>
      <c r="F5" s="24">
        <f t="shared" ref="F5" si="4">SUM(F6:F7)</f>
        <v>11748</v>
      </c>
      <c r="G5" s="24">
        <f t="shared" ref="G5" si="5">SUM(G6:G7)</f>
        <v>16657</v>
      </c>
      <c r="H5" s="24">
        <f t="shared" ref="H5" si="6">SUM(H6:H7)</f>
        <v>22694</v>
      </c>
      <c r="I5" s="24">
        <f>SUM(I6:I7)</f>
        <v>23360</v>
      </c>
      <c r="J5" s="24">
        <f t="shared" ref="J5" si="7">SUM(J6:J7)</f>
        <v>19609</v>
      </c>
      <c r="K5" s="24">
        <f t="shared" ref="K5" si="8">SUM(K6:K7)</f>
        <v>17029</v>
      </c>
      <c r="L5" s="24">
        <f t="shared" ref="L5" si="9">SUM(L6:L7)</f>
        <v>29229</v>
      </c>
      <c r="M5" s="24">
        <f t="shared" ref="M5" si="10">SUM(M6:M7)</f>
        <v>18929</v>
      </c>
      <c r="N5" s="24">
        <f t="shared" ref="N5" si="11">SUM(N6:N7)</f>
        <v>15774</v>
      </c>
      <c r="O5" s="24">
        <f t="shared" ref="O5" si="12">SUM(O6:O7)</f>
        <v>18085</v>
      </c>
      <c r="P5" s="24">
        <f t="shared" ref="P5" si="13">SUM(P6:P7)</f>
        <v>24637</v>
      </c>
      <c r="Q5" s="24">
        <f t="shared" ref="Q5" si="14">SUM(Q6:Q7)</f>
        <v>39074</v>
      </c>
    </row>
    <row r="6" spans="1:25" ht="21" customHeight="1" x14ac:dyDescent="0.2">
      <c r="A6" s="19" t="s">
        <v>7</v>
      </c>
      <c r="B6" s="25">
        <v>87520</v>
      </c>
      <c r="C6" s="25">
        <v>2798</v>
      </c>
      <c r="D6" s="25">
        <v>33666</v>
      </c>
      <c r="E6" s="6">
        <v>10163</v>
      </c>
      <c r="F6" s="25">
        <v>5179</v>
      </c>
      <c r="G6" s="25">
        <v>6791</v>
      </c>
      <c r="H6" s="25">
        <v>14224</v>
      </c>
      <c r="I6" s="25">
        <v>16607</v>
      </c>
      <c r="J6" s="25">
        <v>10011</v>
      </c>
      <c r="K6" s="25">
        <v>9635</v>
      </c>
      <c r="L6" s="25">
        <v>15309</v>
      </c>
      <c r="M6" s="25">
        <v>13838</v>
      </c>
      <c r="N6" s="25">
        <v>8658</v>
      </c>
      <c r="O6" s="25">
        <v>3106</v>
      </c>
      <c r="P6" s="25">
        <v>2705</v>
      </c>
      <c r="Q6" s="25">
        <v>14324</v>
      </c>
    </row>
    <row r="7" spans="1:25" ht="21" customHeight="1" x14ac:dyDescent="0.2">
      <c r="A7" s="19" t="s">
        <v>8</v>
      </c>
      <c r="B7" s="26">
        <v>4633</v>
      </c>
      <c r="C7" s="26">
        <v>2194</v>
      </c>
      <c r="D7" s="26">
        <v>7142</v>
      </c>
      <c r="E7" s="5">
        <v>7309</v>
      </c>
      <c r="F7" s="26">
        <v>6569</v>
      </c>
      <c r="G7" s="26">
        <v>9866</v>
      </c>
      <c r="H7" s="26">
        <v>8470</v>
      </c>
      <c r="I7" s="26">
        <v>6753</v>
      </c>
      <c r="J7" s="26">
        <v>9598</v>
      </c>
      <c r="K7" s="26">
        <v>7394</v>
      </c>
      <c r="L7" s="26">
        <v>13920</v>
      </c>
      <c r="M7" s="26">
        <v>5091</v>
      </c>
      <c r="N7" s="26">
        <v>7116</v>
      </c>
      <c r="O7" s="26">
        <v>14979</v>
      </c>
      <c r="P7" s="26">
        <v>21932</v>
      </c>
      <c r="Q7" s="26">
        <v>24750</v>
      </c>
    </row>
    <row r="8" spans="1:25" ht="21" customHeight="1" x14ac:dyDescent="0.2">
      <c r="A8" s="18" t="s">
        <v>9</v>
      </c>
      <c r="B8" s="23">
        <f t="shared" ref="B8" si="15">SUM(B9:B10)</f>
        <v>5005964</v>
      </c>
      <c r="C8" s="23">
        <f t="shared" ref="C8" si="16">SUM(C9:C10)</f>
        <v>1515618</v>
      </c>
      <c r="D8" s="23">
        <f t="shared" ref="D8" si="17">SUM(D9:D10)</f>
        <v>1731549</v>
      </c>
      <c r="E8" s="23">
        <f t="shared" ref="E8" si="18">SUM(E9:E10)</f>
        <v>1629657</v>
      </c>
      <c r="F8" s="23">
        <f t="shared" ref="F8" si="19">SUM(F9:F10)</f>
        <v>1519754</v>
      </c>
      <c r="G8" s="23">
        <f t="shared" ref="G8" si="20">SUM(G9:G10)</f>
        <v>1511966</v>
      </c>
      <c r="H8" s="23">
        <f t="shared" ref="H8" si="21">SUM(H9:H10)</f>
        <v>1881702</v>
      </c>
      <c r="I8" s="23">
        <f t="shared" ref="I8" si="22">SUM(I9:I10)</f>
        <v>2049287</v>
      </c>
      <c r="J8" s="23">
        <f t="shared" ref="J8" si="23">SUM(J9:J10)</f>
        <v>1754672</v>
      </c>
      <c r="K8" s="23">
        <f t="shared" ref="K8" si="24">SUM(K9:K10)</f>
        <v>1986258</v>
      </c>
      <c r="L8" s="23">
        <f t="shared" ref="L8" si="25">SUM(L9:L10)</f>
        <v>1832793</v>
      </c>
      <c r="M8" s="23">
        <f t="shared" ref="M8" si="26">SUM(M9:M10)</f>
        <v>1665630</v>
      </c>
      <c r="N8" s="23">
        <f t="shared" ref="N8" si="27">SUM(N9:N10)</f>
        <v>1988330</v>
      </c>
      <c r="O8" s="23">
        <f t="shared" ref="O8" si="28">SUM(O9:O10)</f>
        <v>2269880</v>
      </c>
      <c r="P8" s="23">
        <f t="shared" ref="P8" si="29">SUM(P9:P10)</f>
        <v>2491159</v>
      </c>
      <c r="Q8" s="23">
        <f t="shared" ref="Q8" si="30">SUM(Q9:Q10)</f>
        <v>3250106</v>
      </c>
    </row>
    <row r="9" spans="1:25" ht="21" customHeight="1" x14ac:dyDescent="0.2">
      <c r="A9" s="20" t="s">
        <v>7</v>
      </c>
      <c r="B9" s="26">
        <v>3224280</v>
      </c>
      <c r="C9" s="26">
        <v>1119740</v>
      </c>
      <c r="D9" s="26">
        <v>1280726</v>
      </c>
      <c r="E9" s="26">
        <v>1186731</v>
      </c>
      <c r="F9" s="26">
        <v>1165321</v>
      </c>
      <c r="G9" s="26">
        <v>1164528</v>
      </c>
      <c r="H9" s="26">
        <v>1416117</v>
      </c>
      <c r="I9" s="26">
        <v>1504264</v>
      </c>
      <c r="J9" s="26">
        <v>1355453</v>
      </c>
      <c r="K9" s="26">
        <v>1443915</v>
      </c>
      <c r="L9" s="26">
        <v>1254612</v>
      </c>
      <c r="M9" s="26">
        <v>1175151</v>
      </c>
      <c r="N9" s="26">
        <v>1294488</v>
      </c>
      <c r="O9" s="26">
        <v>1443462</v>
      </c>
      <c r="P9" s="26">
        <v>1554027</v>
      </c>
      <c r="Q9" s="26">
        <v>1985876</v>
      </c>
    </row>
    <row r="10" spans="1:25" ht="21" customHeight="1" x14ac:dyDescent="0.2">
      <c r="A10" s="20" t="s">
        <v>8</v>
      </c>
      <c r="B10" s="26">
        <v>1781684</v>
      </c>
      <c r="C10" s="26">
        <v>395878</v>
      </c>
      <c r="D10" s="26">
        <v>450823</v>
      </c>
      <c r="E10" s="26">
        <v>442926</v>
      </c>
      <c r="F10" s="26">
        <v>354433</v>
      </c>
      <c r="G10" s="26">
        <v>347438</v>
      </c>
      <c r="H10" s="26">
        <v>465585</v>
      </c>
      <c r="I10" s="26">
        <v>545023</v>
      </c>
      <c r="J10" s="26">
        <v>399219</v>
      </c>
      <c r="K10" s="26">
        <v>542343</v>
      </c>
      <c r="L10" s="26">
        <v>578181</v>
      </c>
      <c r="M10" s="26">
        <v>490479</v>
      </c>
      <c r="N10" s="26">
        <v>693842</v>
      </c>
      <c r="O10" s="26">
        <v>826418</v>
      </c>
      <c r="P10" s="26">
        <v>937132</v>
      </c>
      <c r="Q10" s="26">
        <v>1264230</v>
      </c>
    </row>
    <row r="12" spans="1:25" x14ac:dyDescent="0.2">
      <c r="A12" s="4" t="s">
        <v>0</v>
      </c>
    </row>
    <row r="13" spans="1:25" x14ac:dyDescent="0.2">
      <c r="A13" s="1" t="s">
        <v>5</v>
      </c>
    </row>
    <row r="16" spans="1:25" x14ac:dyDescent="0.2">
      <c r="A16" s="16"/>
    </row>
    <row r="17" spans="1:1" x14ac:dyDescent="0.2">
      <c r="A17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EF035-73C6-48A8-AD63-7286A8CBD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A2DB24-B213-473D-BEB2-144FFEC8AB22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E168FB5-D8F1-414C-9029-D702D72CE11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30D5AE3-DCC3-4135-B81B-351D06050D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2019-03-02T07:16:29Z</dcterms:created>
  <dcterms:modified xsi:type="dcterms:W3CDTF">2024-04-20T00:29:03Z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